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Program inwest." sheetId="1" r:id="rId1"/>
  </sheets>
  <definedNames>
    <definedName name="_xlnm.Print_Area" localSheetId="0">'Program inwest.'!$A$1:$J$71</definedName>
  </definedNames>
  <calcPr fullCalcOnLoad="1"/>
</workbook>
</file>

<file path=xl/sharedStrings.xml><?xml version="1.0" encoding="utf-8"?>
<sst xmlns="http://schemas.openxmlformats.org/spreadsheetml/2006/main" count="113" uniqueCount="59">
  <si>
    <t>Wydatki  inwestycyjne jednostek budżetowych</t>
  </si>
  <si>
    <t>Urząd Gminy w Nowym Mieście n/Wartą.</t>
  </si>
  <si>
    <t>Treść</t>
  </si>
  <si>
    <t>Jednostką organizacyjną realizującą ten program będzie</t>
  </si>
  <si>
    <t>budżetowa</t>
  </si>
  <si>
    <t>Klasyfikacja</t>
  </si>
  <si>
    <t>Planowane</t>
  </si>
  <si>
    <t>dostarczać ścieki z tej miejscowości do istniejącej oczyszczalni ścieków</t>
  </si>
  <si>
    <t>w 2005r.</t>
  </si>
  <si>
    <t>w 2006r.</t>
  </si>
  <si>
    <t>"Budowa kanalizacji sanitarnej wsi Wolica Pusta"</t>
  </si>
  <si>
    <t>której celem jest skanalizowanie miejscowości Wolica Pusta, co pozwoli</t>
  </si>
  <si>
    <t>której celem jest skanalizowanie miejscowości Kolniczki, co pozwoli</t>
  </si>
  <si>
    <t>w Chociczy.</t>
  </si>
  <si>
    <t>w Cielczy.</t>
  </si>
  <si>
    <t>801.80110.6050</t>
  </si>
  <si>
    <t>Wydatki inwestycyjne jednostki budżetowej</t>
  </si>
  <si>
    <t>"Budowa hali sportowej przy Gimnazjum w Nowym Mieście n/W", której celem</t>
  </si>
  <si>
    <t>jest zwiekszenie dostępu do bazy sportowej mieszkańców gminy.</t>
  </si>
  <si>
    <t>Gminny Zespół Ekonomiczno-Administracyjny Szkół.</t>
  </si>
  <si>
    <t>w 2007r.</t>
  </si>
  <si>
    <t>O10.01010</t>
  </si>
  <si>
    <t>wydatki</t>
  </si>
  <si>
    <t>010.01010.6050</t>
  </si>
  <si>
    <t>Infrastruktura wodociągowa i sanitacyjna wsi</t>
  </si>
  <si>
    <t>Gimnazja</t>
  </si>
  <si>
    <t>Kanalizacja sanitarna Wolica Pusta</t>
  </si>
  <si>
    <t>Budowa hali sportowej przy Gimnazjum w Nowym Mieście n/Wartą</t>
  </si>
  <si>
    <t>801.80110</t>
  </si>
  <si>
    <t>Razem środki budżetu na inwestycje:</t>
  </si>
  <si>
    <t>w 2008r.</t>
  </si>
  <si>
    <t>w 2009r.</t>
  </si>
  <si>
    <t>Łączne</t>
  </si>
  <si>
    <t>inwestycyjne</t>
  </si>
  <si>
    <t>nakłady</t>
  </si>
  <si>
    <t>Okres</t>
  </si>
  <si>
    <t>realizacji</t>
  </si>
  <si>
    <t>2006-2009</t>
  </si>
  <si>
    <t xml:space="preserve">                                                         Rady Gminy Nowe Miasto nad Wartą</t>
  </si>
  <si>
    <t xml:space="preserve">                         Limit wydatków na Wieloletni Program Inwestycyjny  Gminy Nowe Miasto nad Wartą na lata 2005 - 2010</t>
  </si>
  <si>
    <t>w 2010r.</t>
  </si>
  <si>
    <t>2009-2010</t>
  </si>
  <si>
    <t>Urząd Gminy Nowe Miasto nad Wartą</t>
  </si>
  <si>
    <t>900.90011.6110</t>
  </si>
  <si>
    <t>Wydatki  inwestycyjne funduszy celowych</t>
  </si>
  <si>
    <t>2005-2008</t>
  </si>
  <si>
    <t>Wydatki inwestycyjne jednostek budżetowych</t>
  </si>
  <si>
    <t>której celem jest skanalizowanie miejscowości Komorze, co pozwoli</t>
  </si>
  <si>
    <t>2007-2009</t>
  </si>
  <si>
    <t>900.90011</t>
  </si>
  <si>
    <t>Fundusz Ochrony Środowiska i Gospodarki Wodnej</t>
  </si>
  <si>
    <t>Razem środki z Gminnego Fund.Ochrony Środowiska i Gospo.Wodnej</t>
  </si>
  <si>
    <t>Ogółem:</t>
  </si>
  <si>
    <t>Budowa sieci kanalizacji sanitarnej w miejscowości Komorze</t>
  </si>
  <si>
    <t>Sieć kanalizacji sanitarnej wraz z przepomownią ścieków w Kolniczkach</t>
  </si>
  <si>
    <t>"Sieć kanalizacji sanitarnej wraz z przepompownią ścieków w Kolniczkach"</t>
  </si>
  <si>
    <t>"Budowa sieci kanalizacji sanitarnej w miejscowości Komorze"</t>
  </si>
  <si>
    <t xml:space="preserve">                                                         z dnia 28 sierpnia 2008r.</t>
  </si>
  <si>
    <t xml:space="preserve">                                                         Załącznik do Uchwały Nr XVIII/125/2008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</si>
</sst>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" fillId="2" borderId="0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Font="1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4" fontId="0" fillId="0" borderId="4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" xfId="0" applyFill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workbookViewId="0" topLeftCell="A2">
      <selection activeCell="J54" sqref="J54"/>
    </sheetView>
  </sheetViews>
  <sheetFormatPr defaultColWidth="9.00390625" defaultRowHeight="12.75"/>
  <cols>
    <col min="1" max="1" width="13.875" style="0" customWidth="1"/>
    <col min="2" max="2" width="66.375" style="0" customWidth="1"/>
    <col min="3" max="4" width="11.125" style="0" customWidth="1"/>
    <col min="5" max="5" width="11.75390625" style="0" customWidth="1"/>
    <col min="6" max="6" width="11.625" style="0" customWidth="1"/>
    <col min="7" max="7" width="12.00390625" style="0" customWidth="1"/>
    <col min="8" max="8" width="11.00390625" style="0" customWidth="1"/>
    <col min="9" max="9" width="9.875" style="0" customWidth="1"/>
    <col min="10" max="10" width="13.125" style="0" customWidth="1"/>
  </cols>
  <sheetData>
    <row r="1" ht="12.75">
      <c r="C1" t="s">
        <v>58</v>
      </c>
    </row>
    <row r="2" ht="12.75">
      <c r="C2" t="s">
        <v>38</v>
      </c>
    </row>
    <row r="3" ht="12.75">
      <c r="C3" t="s">
        <v>57</v>
      </c>
    </row>
    <row r="5" ht="12.75">
      <c r="A5" s="1" t="s">
        <v>39</v>
      </c>
    </row>
    <row r="7" spans="1:10" ht="12.75">
      <c r="A7" s="13" t="s">
        <v>5</v>
      </c>
      <c r="B7" s="37"/>
      <c r="C7" s="13" t="s">
        <v>6</v>
      </c>
      <c r="D7" s="37" t="s">
        <v>6</v>
      </c>
      <c r="E7" s="13" t="s">
        <v>6</v>
      </c>
      <c r="F7" s="37" t="s">
        <v>6</v>
      </c>
      <c r="G7" s="13" t="s">
        <v>6</v>
      </c>
      <c r="H7" s="13" t="s">
        <v>6</v>
      </c>
      <c r="I7" s="13" t="s">
        <v>35</v>
      </c>
      <c r="J7" s="21" t="s">
        <v>32</v>
      </c>
    </row>
    <row r="8" spans="1:10" ht="12.75">
      <c r="A8" s="6" t="s">
        <v>4</v>
      </c>
      <c r="B8" s="3" t="s">
        <v>2</v>
      </c>
      <c r="C8" s="6" t="s">
        <v>22</v>
      </c>
      <c r="D8" s="3" t="s">
        <v>22</v>
      </c>
      <c r="E8" s="6" t="s">
        <v>22</v>
      </c>
      <c r="F8" s="3" t="s">
        <v>22</v>
      </c>
      <c r="G8" s="6" t="s">
        <v>22</v>
      </c>
      <c r="H8" s="6" t="s">
        <v>22</v>
      </c>
      <c r="I8" s="6" t="s">
        <v>36</v>
      </c>
      <c r="J8" s="16" t="s">
        <v>34</v>
      </c>
    </row>
    <row r="9" spans="1:10" ht="13.5" thickBot="1">
      <c r="A9" s="5"/>
      <c r="B9" s="38"/>
      <c r="C9" s="5" t="s">
        <v>8</v>
      </c>
      <c r="D9" s="38" t="s">
        <v>9</v>
      </c>
      <c r="E9" s="5" t="s">
        <v>20</v>
      </c>
      <c r="F9" s="38" t="s">
        <v>30</v>
      </c>
      <c r="G9" s="5" t="s">
        <v>31</v>
      </c>
      <c r="H9" s="5" t="s">
        <v>40</v>
      </c>
      <c r="I9" s="5"/>
      <c r="J9" s="22" t="s">
        <v>33</v>
      </c>
    </row>
    <row r="10" spans="1:10" ht="13.5" thickTop="1">
      <c r="A10" s="6"/>
      <c r="B10" s="3"/>
      <c r="C10" s="6"/>
      <c r="D10" s="3"/>
      <c r="E10" s="6"/>
      <c r="F10" s="3"/>
      <c r="G10" s="6"/>
      <c r="H10" s="3"/>
      <c r="I10" s="6"/>
      <c r="J10" s="16"/>
    </row>
    <row r="11" spans="1:10" ht="12.75">
      <c r="A11" s="8" t="s">
        <v>23</v>
      </c>
      <c r="B11" s="2" t="s">
        <v>0</v>
      </c>
      <c r="C11" s="9">
        <v>0</v>
      </c>
      <c r="D11" s="12">
        <v>0</v>
      </c>
      <c r="E11" s="9">
        <v>0</v>
      </c>
      <c r="F11" s="12">
        <v>0</v>
      </c>
      <c r="G11" s="9">
        <v>400000</v>
      </c>
      <c r="H11" s="12">
        <v>400000</v>
      </c>
      <c r="I11" s="9" t="s">
        <v>41</v>
      </c>
      <c r="J11" s="9">
        <v>800000</v>
      </c>
    </row>
    <row r="12" spans="1:10" ht="12.75">
      <c r="A12" s="8"/>
      <c r="B12" s="2" t="s">
        <v>10</v>
      </c>
      <c r="C12" s="8"/>
      <c r="D12" s="2"/>
      <c r="E12" s="8"/>
      <c r="F12" s="2"/>
      <c r="G12" s="8"/>
      <c r="H12" s="2"/>
      <c r="I12" s="8"/>
      <c r="J12" s="8"/>
    </row>
    <row r="13" spans="1:10" ht="12.75">
      <c r="A13" s="8"/>
      <c r="B13" s="2" t="s">
        <v>11</v>
      </c>
      <c r="C13" s="8"/>
      <c r="D13" s="2"/>
      <c r="E13" s="8"/>
      <c r="F13" s="2"/>
      <c r="G13" s="8"/>
      <c r="H13" s="2"/>
      <c r="I13" s="8"/>
      <c r="J13" s="8"/>
    </row>
    <row r="14" spans="1:10" ht="12.75">
      <c r="A14" s="8"/>
      <c r="B14" s="2" t="s">
        <v>7</v>
      </c>
      <c r="C14" s="8"/>
      <c r="D14" s="2"/>
      <c r="E14" s="8"/>
      <c r="F14" s="2"/>
      <c r="G14" s="8"/>
      <c r="H14" s="2"/>
      <c r="I14" s="8"/>
      <c r="J14" s="8"/>
    </row>
    <row r="15" spans="1:10" ht="12.75">
      <c r="A15" s="8"/>
      <c r="B15" s="2" t="s">
        <v>14</v>
      </c>
      <c r="C15" s="8"/>
      <c r="D15" s="2"/>
      <c r="E15" s="8"/>
      <c r="F15" s="2"/>
      <c r="G15" s="8"/>
      <c r="H15" s="2"/>
      <c r="I15" s="8"/>
      <c r="J15" s="8"/>
    </row>
    <row r="16" spans="1:10" ht="12.75">
      <c r="A16" s="8"/>
      <c r="B16" s="2" t="s">
        <v>3</v>
      </c>
      <c r="C16" s="8"/>
      <c r="D16" s="2"/>
      <c r="E16" s="8"/>
      <c r="F16" s="2"/>
      <c r="G16" s="8"/>
      <c r="H16" s="2"/>
      <c r="I16" s="8"/>
      <c r="J16" s="8"/>
    </row>
    <row r="17" spans="1:10" ht="13.5" thickBot="1">
      <c r="A17" s="7"/>
      <c r="B17" s="4" t="s">
        <v>1</v>
      </c>
      <c r="C17" s="7"/>
      <c r="D17" s="4"/>
      <c r="E17" s="7"/>
      <c r="F17" s="4"/>
      <c r="G17" s="7"/>
      <c r="H17" s="4"/>
      <c r="I17" s="7"/>
      <c r="J17" s="7"/>
    </row>
    <row r="18" spans="1:10" ht="12.75">
      <c r="A18" s="8"/>
      <c r="B18" s="31" t="s">
        <v>26</v>
      </c>
      <c r="C18" s="10">
        <f aca="true" t="shared" si="0" ref="C18:H18">SUM(C11:C17)</f>
        <v>0</v>
      </c>
      <c r="D18" s="12">
        <f t="shared" si="0"/>
        <v>0</v>
      </c>
      <c r="E18" s="9">
        <f t="shared" si="0"/>
        <v>0</v>
      </c>
      <c r="F18" s="12">
        <f t="shared" si="0"/>
        <v>0</v>
      </c>
      <c r="G18" s="9">
        <f t="shared" si="0"/>
        <v>400000</v>
      </c>
      <c r="H18" s="9">
        <f t="shared" si="0"/>
        <v>400000</v>
      </c>
      <c r="I18" s="9" t="s">
        <v>41</v>
      </c>
      <c r="J18" s="9">
        <f>SUM(J11:J17)</f>
        <v>800000</v>
      </c>
    </row>
    <row r="19" spans="1:10" ht="12.75">
      <c r="A19" s="8"/>
      <c r="B19" s="31"/>
      <c r="C19" s="10"/>
      <c r="D19" s="12"/>
      <c r="E19" s="9"/>
      <c r="F19" s="12"/>
      <c r="G19" s="9"/>
      <c r="H19" s="12"/>
      <c r="I19" s="9"/>
      <c r="J19" s="9"/>
    </row>
    <row r="20" spans="1:10" ht="12.75">
      <c r="A20" s="8" t="s">
        <v>23</v>
      </c>
      <c r="B20" s="2" t="s">
        <v>0</v>
      </c>
      <c r="C20" s="28">
        <v>11000</v>
      </c>
      <c r="D20" s="12">
        <v>15790</v>
      </c>
      <c r="E20" s="9">
        <v>0</v>
      </c>
      <c r="F20" s="12">
        <v>907350</v>
      </c>
      <c r="G20" s="9">
        <v>0</v>
      </c>
      <c r="H20" s="12">
        <v>0</v>
      </c>
      <c r="I20" s="9" t="s">
        <v>45</v>
      </c>
      <c r="J20" s="28">
        <v>931500</v>
      </c>
    </row>
    <row r="21" spans="1:10" ht="12.75">
      <c r="A21" s="8"/>
      <c r="B21" s="2" t="s">
        <v>55</v>
      </c>
      <c r="C21" s="8"/>
      <c r="D21" s="2"/>
      <c r="E21" s="8"/>
      <c r="F21" s="2"/>
      <c r="G21" s="8"/>
      <c r="H21" s="2"/>
      <c r="I21" s="8"/>
      <c r="J21" s="8"/>
    </row>
    <row r="22" spans="1:10" ht="12.75">
      <c r="A22" s="8"/>
      <c r="B22" s="2" t="s">
        <v>12</v>
      </c>
      <c r="C22" s="8"/>
      <c r="D22" s="2"/>
      <c r="E22" s="8"/>
      <c r="F22" s="2"/>
      <c r="G22" s="8"/>
      <c r="H22" s="2"/>
      <c r="I22" s="8"/>
      <c r="J22" s="8"/>
    </row>
    <row r="23" spans="1:10" ht="12.75">
      <c r="A23" s="8"/>
      <c r="B23" s="2" t="s">
        <v>7</v>
      </c>
      <c r="C23" s="8"/>
      <c r="D23" s="2"/>
      <c r="E23" s="8"/>
      <c r="F23" s="2"/>
      <c r="G23" s="8"/>
      <c r="H23" s="2"/>
      <c r="I23" s="8"/>
      <c r="J23" s="8"/>
    </row>
    <row r="24" spans="1:10" ht="12.75">
      <c r="A24" s="8"/>
      <c r="B24" s="2" t="s">
        <v>13</v>
      </c>
      <c r="C24" s="8"/>
      <c r="D24" s="2"/>
      <c r="E24" s="8"/>
      <c r="F24" s="2"/>
      <c r="G24" s="8"/>
      <c r="H24" s="2"/>
      <c r="I24" s="8"/>
      <c r="J24" s="8"/>
    </row>
    <row r="25" spans="1:10" ht="12.75">
      <c r="A25" s="8"/>
      <c r="B25" s="2" t="s">
        <v>3</v>
      </c>
      <c r="C25" s="8"/>
      <c r="D25" s="2"/>
      <c r="E25" s="8"/>
      <c r="F25" s="2"/>
      <c r="G25" s="8"/>
      <c r="H25" s="2"/>
      <c r="I25" s="8"/>
      <c r="J25" s="8"/>
    </row>
    <row r="26" spans="1:10" ht="12.75">
      <c r="A26" s="8"/>
      <c r="B26" s="49" t="s">
        <v>42</v>
      </c>
      <c r="C26" s="8"/>
      <c r="D26" s="2"/>
      <c r="E26" s="8"/>
      <c r="F26" s="2"/>
      <c r="G26" s="8"/>
      <c r="H26" s="2"/>
      <c r="I26" s="8"/>
      <c r="J26" s="8"/>
    </row>
    <row r="27" spans="1:10" ht="12.75">
      <c r="A27" s="8" t="s">
        <v>43</v>
      </c>
      <c r="B27" s="49" t="s">
        <v>44</v>
      </c>
      <c r="C27" s="9">
        <v>0</v>
      </c>
      <c r="D27" s="12">
        <v>0</v>
      </c>
      <c r="E27" s="9">
        <v>30000</v>
      </c>
      <c r="F27" s="57">
        <v>0</v>
      </c>
      <c r="G27" s="9">
        <v>0</v>
      </c>
      <c r="H27" s="28">
        <v>0</v>
      </c>
      <c r="I27" s="8"/>
      <c r="J27" s="9">
        <v>8449</v>
      </c>
    </row>
    <row r="28" spans="1:10" ht="13.5" thickBot="1">
      <c r="A28" s="7"/>
      <c r="B28" s="7" t="s">
        <v>55</v>
      </c>
      <c r="C28" s="7"/>
      <c r="D28" s="4"/>
      <c r="E28" s="11"/>
      <c r="F28" s="4"/>
      <c r="G28" s="7"/>
      <c r="H28" s="4"/>
      <c r="I28" s="7"/>
      <c r="J28" s="7"/>
    </row>
    <row r="29" spans="1:10" ht="12.75">
      <c r="A29" s="33"/>
      <c r="B29" s="48" t="s">
        <v>54</v>
      </c>
      <c r="C29" s="35">
        <f aca="true" t="shared" si="1" ref="C29:H29">SUM(C20:C28)</f>
        <v>11000</v>
      </c>
      <c r="D29" s="34">
        <f t="shared" si="1"/>
        <v>15790</v>
      </c>
      <c r="E29" s="35">
        <f t="shared" si="1"/>
        <v>30000</v>
      </c>
      <c r="F29" s="34">
        <f t="shared" si="1"/>
        <v>907350</v>
      </c>
      <c r="G29" s="35">
        <f t="shared" si="1"/>
        <v>0</v>
      </c>
      <c r="H29" s="35">
        <f t="shared" si="1"/>
        <v>0</v>
      </c>
      <c r="I29" s="9" t="s">
        <v>45</v>
      </c>
      <c r="J29" s="28">
        <f>SUM(J20:J28)</f>
        <v>939949</v>
      </c>
    </row>
    <row r="30" spans="1:10" ht="12.75">
      <c r="A30" s="8"/>
      <c r="B30" s="50"/>
      <c r="C30" s="9"/>
      <c r="D30" s="12"/>
      <c r="E30" s="9"/>
      <c r="F30" s="12"/>
      <c r="G30" s="9"/>
      <c r="H30" s="12"/>
      <c r="I30" s="9"/>
      <c r="J30" s="28"/>
    </row>
    <row r="31" spans="1:10" ht="12.75">
      <c r="A31" s="51" t="s">
        <v>23</v>
      </c>
      <c r="B31" s="53" t="s">
        <v>46</v>
      </c>
      <c r="C31" s="17">
        <v>0</v>
      </c>
      <c r="D31" s="52">
        <v>0</v>
      </c>
      <c r="E31" s="17">
        <v>0</v>
      </c>
      <c r="F31" s="52">
        <v>0</v>
      </c>
      <c r="G31" s="17">
        <v>2110844</v>
      </c>
      <c r="H31" s="52">
        <v>0</v>
      </c>
      <c r="I31" s="17" t="s">
        <v>48</v>
      </c>
      <c r="J31" s="30">
        <v>2110844</v>
      </c>
    </row>
    <row r="32" spans="1:10" ht="12.75">
      <c r="A32" s="51"/>
      <c r="B32" s="49" t="s">
        <v>56</v>
      </c>
      <c r="C32" s="17"/>
      <c r="D32" s="52"/>
      <c r="E32" s="17"/>
      <c r="F32" s="52"/>
      <c r="G32" s="17"/>
      <c r="H32" s="52"/>
      <c r="I32" s="17"/>
      <c r="J32" s="30"/>
    </row>
    <row r="33" spans="1:10" ht="12.75">
      <c r="A33" s="51"/>
      <c r="B33" s="53" t="s">
        <v>47</v>
      </c>
      <c r="C33" s="17"/>
      <c r="D33" s="52"/>
      <c r="E33" s="17"/>
      <c r="F33" s="52"/>
      <c r="G33" s="17"/>
      <c r="H33" s="52"/>
      <c r="I33" s="17"/>
      <c r="J33" s="30"/>
    </row>
    <row r="34" spans="1:10" ht="12.75">
      <c r="A34" s="51"/>
      <c r="B34" s="53" t="s">
        <v>7</v>
      </c>
      <c r="C34" s="17"/>
      <c r="D34" s="52"/>
      <c r="E34" s="17"/>
      <c r="F34" s="52"/>
      <c r="G34" s="17"/>
      <c r="H34" s="52"/>
      <c r="I34" s="17"/>
      <c r="J34" s="30"/>
    </row>
    <row r="35" spans="1:10" ht="12.75">
      <c r="A35" s="51"/>
      <c r="B35" s="53" t="s">
        <v>13</v>
      </c>
      <c r="C35" s="17"/>
      <c r="D35" s="52"/>
      <c r="E35" s="17"/>
      <c r="F35" s="52"/>
      <c r="G35" s="17"/>
      <c r="H35" s="52"/>
      <c r="I35" s="17"/>
      <c r="J35" s="30"/>
    </row>
    <row r="36" spans="1:10" ht="12.75">
      <c r="A36" s="51"/>
      <c r="B36" s="2" t="s">
        <v>3</v>
      </c>
      <c r="C36" s="17"/>
      <c r="D36" s="52"/>
      <c r="E36" s="17"/>
      <c r="F36" s="52"/>
      <c r="G36" s="17"/>
      <c r="H36" s="52"/>
      <c r="I36" s="17"/>
      <c r="J36" s="30"/>
    </row>
    <row r="37" spans="1:10" ht="12.75">
      <c r="A37" s="51"/>
      <c r="B37" s="49" t="s">
        <v>42</v>
      </c>
      <c r="C37" s="17"/>
      <c r="D37" s="52"/>
      <c r="E37" s="17"/>
      <c r="F37" s="52"/>
      <c r="G37" s="17"/>
      <c r="H37" s="52"/>
      <c r="I37" s="17"/>
      <c r="J37" s="30"/>
    </row>
    <row r="38" spans="1:10" ht="12.75">
      <c r="A38" s="51" t="s">
        <v>43</v>
      </c>
      <c r="B38" s="49" t="s">
        <v>44</v>
      </c>
      <c r="C38" s="17">
        <v>0</v>
      </c>
      <c r="D38" s="52">
        <v>0</v>
      </c>
      <c r="E38" s="17">
        <v>30000</v>
      </c>
      <c r="F38" s="52">
        <v>0</v>
      </c>
      <c r="G38" s="17">
        <v>0</v>
      </c>
      <c r="H38" s="52">
        <v>0</v>
      </c>
      <c r="I38" s="17"/>
      <c r="J38" s="30">
        <v>17953</v>
      </c>
    </row>
    <row r="39" spans="1:10" ht="13.5" thickBot="1">
      <c r="A39" s="56"/>
      <c r="B39" s="73" t="s">
        <v>56</v>
      </c>
      <c r="C39" s="74"/>
      <c r="D39" s="75"/>
      <c r="E39" s="47"/>
      <c r="F39" s="75"/>
      <c r="G39" s="47"/>
      <c r="H39" s="75"/>
      <c r="I39" s="47"/>
      <c r="J39" s="36"/>
    </row>
    <row r="40" spans="1:10" ht="12.75">
      <c r="A40" s="54"/>
      <c r="B40" s="19" t="s">
        <v>53</v>
      </c>
      <c r="C40" s="55">
        <f aca="true" t="shared" si="2" ref="C40:H40">SUM(C31:C39)</f>
        <v>0</v>
      </c>
      <c r="D40" s="55">
        <f t="shared" si="2"/>
        <v>0</v>
      </c>
      <c r="E40" s="55">
        <f t="shared" si="2"/>
        <v>30000</v>
      </c>
      <c r="F40" s="55">
        <f t="shared" si="2"/>
        <v>0</v>
      </c>
      <c r="G40" s="55">
        <f t="shared" si="2"/>
        <v>2110844</v>
      </c>
      <c r="H40" s="55">
        <f t="shared" si="2"/>
        <v>0</v>
      </c>
      <c r="I40" s="17" t="s">
        <v>48</v>
      </c>
      <c r="J40" s="30">
        <f>J31+J38</f>
        <v>2128797</v>
      </c>
    </row>
    <row r="41" spans="1:10" ht="13.5" thickBot="1">
      <c r="A41" s="7"/>
      <c r="B41" s="4"/>
      <c r="C41" s="11"/>
      <c r="D41" s="24"/>
      <c r="E41" s="11"/>
      <c r="F41" s="24"/>
      <c r="G41" s="11"/>
      <c r="H41" s="24"/>
      <c r="I41" s="11"/>
      <c r="J41" s="11"/>
    </row>
    <row r="42" spans="1:10" ht="12.75">
      <c r="A42" s="19" t="s">
        <v>21</v>
      </c>
      <c r="B42" s="31" t="s">
        <v>24</v>
      </c>
      <c r="C42" s="20">
        <f aca="true" t="shared" si="3" ref="C42:H42">SUM(C11+C20+C31)</f>
        <v>11000</v>
      </c>
      <c r="D42" s="20">
        <f t="shared" si="3"/>
        <v>15790</v>
      </c>
      <c r="E42" s="20">
        <f t="shared" si="3"/>
        <v>0</v>
      </c>
      <c r="F42" s="20">
        <f t="shared" si="3"/>
        <v>907350</v>
      </c>
      <c r="G42" s="20">
        <f t="shared" si="3"/>
        <v>2510844</v>
      </c>
      <c r="H42" s="20">
        <f t="shared" si="3"/>
        <v>400000</v>
      </c>
      <c r="I42" s="20"/>
      <c r="J42" s="20">
        <f>SUM(J11+J20+J31)</f>
        <v>3842344</v>
      </c>
    </row>
    <row r="43" spans="1:10" ht="12.75">
      <c r="A43" s="19" t="s">
        <v>49</v>
      </c>
      <c r="B43" s="31" t="s">
        <v>50</v>
      </c>
      <c r="C43" s="20">
        <f aca="true" t="shared" si="4" ref="C43:H43">SUM(C27+C38)</f>
        <v>0</v>
      </c>
      <c r="D43" s="20">
        <f t="shared" si="4"/>
        <v>0</v>
      </c>
      <c r="E43" s="20">
        <f t="shared" si="4"/>
        <v>60000</v>
      </c>
      <c r="F43" s="20">
        <f t="shared" si="4"/>
        <v>0</v>
      </c>
      <c r="G43" s="20">
        <f t="shared" si="4"/>
        <v>0</v>
      </c>
      <c r="H43" s="20">
        <f t="shared" si="4"/>
        <v>0</v>
      </c>
      <c r="I43" s="20"/>
      <c r="J43" s="20">
        <f>SUM(J27+J38)</f>
        <v>26402</v>
      </c>
    </row>
    <row r="44" spans="1:10" ht="12.75">
      <c r="A44" s="19"/>
      <c r="B44" s="31"/>
      <c r="C44" s="20"/>
      <c r="D44" s="23"/>
      <c r="E44" s="20"/>
      <c r="F44" s="23"/>
      <c r="G44" s="20"/>
      <c r="H44" s="23"/>
      <c r="I44" s="20"/>
      <c r="J44" s="20"/>
    </row>
    <row r="45" spans="1:10" ht="12.75">
      <c r="A45" s="58"/>
      <c r="B45" s="59"/>
      <c r="C45" s="60"/>
      <c r="D45" s="61"/>
      <c r="E45" s="60"/>
      <c r="F45" s="61"/>
      <c r="G45" s="60"/>
      <c r="H45" s="61"/>
      <c r="I45" s="60"/>
      <c r="J45" s="60"/>
    </row>
    <row r="46" spans="1:10" ht="12.75">
      <c r="A46" s="31"/>
      <c r="B46" s="31"/>
      <c r="C46" s="23"/>
      <c r="D46" s="23"/>
      <c r="E46" s="23"/>
      <c r="F46" s="23"/>
      <c r="G46" s="23"/>
      <c r="H46" s="23"/>
      <c r="I46" s="23"/>
      <c r="J46" s="23"/>
    </row>
    <row r="47" spans="1:10" ht="12.75">
      <c r="A47" s="31"/>
      <c r="B47" s="31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31"/>
      <c r="B48" s="31"/>
      <c r="C48" s="23"/>
      <c r="D48" s="23"/>
      <c r="E48" s="23"/>
      <c r="F48" s="23"/>
      <c r="G48" s="23"/>
      <c r="H48" s="23"/>
      <c r="I48" s="23"/>
      <c r="J48" s="23"/>
    </row>
    <row r="50" spans="1:10" ht="12.75">
      <c r="A50" s="13" t="s">
        <v>5</v>
      </c>
      <c r="B50" s="37"/>
      <c r="C50" s="13" t="s">
        <v>6</v>
      </c>
      <c r="D50" s="37" t="s">
        <v>6</v>
      </c>
      <c r="E50" s="13" t="s">
        <v>6</v>
      </c>
      <c r="F50" s="37" t="s">
        <v>6</v>
      </c>
      <c r="G50" s="13" t="s">
        <v>6</v>
      </c>
      <c r="H50" s="13" t="s">
        <v>6</v>
      </c>
      <c r="I50" s="13" t="s">
        <v>35</v>
      </c>
      <c r="J50" s="21" t="s">
        <v>32</v>
      </c>
    </row>
    <row r="51" spans="1:10" ht="12.75">
      <c r="A51" s="6" t="s">
        <v>4</v>
      </c>
      <c r="B51" s="3" t="s">
        <v>2</v>
      </c>
      <c r="C51" s="6" t="s">
        <v>22</v>
      </c>
      <c r="D51" s="3" t="s">
        <v>22</v>
      </c>
      <c r="E51" s="6" t="s">
        <v>22</v>
      </c>
      <c r="F51" s="3" t="s">
        <v>22</v>
      </c>
      <c r="G51" s="6" t="s">
        <v>22</v>
      </c>
      <c r="H51" s="6" t="s">
        <v>22</v>
      </c>
      <c r="I51" s="6" t="s">
        <v>36</v>
      </c>
      <c r="J51" s="16" t="s">
        <v>34</v>
      </c>
    </row>
    <row r="52" spans="1:10" ht="13.5" thickBot="1">
      <c r="A52" s="5"/>
      <c r="B52" s="38"/>
      <c r="C52" s="5" t="s">
        <v>8</v>
      </c>
      <c r="D52" s="38" t="s">
        <v>9</v>
      </c>
      <c r="E52" s="5" t="s">
        <v>20</v>
      </c>
      <c r="F52" s="38" t="s">
        <v>30</v>
      </c>
      <c r="G52" s="5" t="s">
        <v>31</v>
      </c>
      <c r="H52" s="5" t="s">
        <v>40</v>
      </c>
      <c r="I52" s="5"/>
      <c r="J52" s="22" t="s">
        <v>33</v>
      </c>
    </row>
    <row r="53" spans="1:10" ht="13.5" thickTop="1">
      <c r="A53" s="18"/>
      <c r="B53" s="31"/>
      <c r="C53" s="26"/>
      <c r="D53" s="25"/>
      <c r="E53" s="26"/>
      <c r="F53" s="25"/>
      <c r="G53" s="26"/>
      <c r="H53" s="25"/>
      <c r="I53" s="26"/>
      <c r="J53" s="26"/>
    </row>
    <row r="54" spans="1:10" ht="12.75">
      <c r="A54" s="14" t="s">
        <v>15</v>
      </c>
      <c r="B54" s="44" t="s">
        <v>16</v>
      </c>
      <c r="C54" s="17">
        <v>0</v>
      </c>
      <c r="D54" s="39">
        <v>51901</v>
      </c>
      <c r="E54" s="30">
        <v>2390001</v>
      </c>
      <c r="F54" s="39">
        <v>3616951</v>
      </c>
      <c r="G54" s="30">
        <v>1031473</v>
      </c>
      <c r="H54" s="39"/>
      <c r="I54" s="30" t="s">
        <v>37</v>
      </c>
      <c r="J54" s="28">
        <v>7074417</v>
      </c>
    </row>
    <row r="55" spans="1:10" ht="12.75">
      <c r="A55" s="14"/>
      <c r="B55" s="44" t="s">
        <v>17</v>
      </c>
      <c r="C55" s="17"/>
      <c r="D55" s="39"/>
      <c r="E55" s="30"/>
      <c r="F55" s="39"/>
      <c r="G55" s="30"/>
      <c r="H55" s="39"/>
      <c r="I55" s="30"/>
      <c r="J55" s="30"/>
    </row>
    <row r="56" spans="1:10" ht="12.75">
      <c r="A56" s="14"/>
      <c r="B56" s="44" t="s">
        <v>18</v>
      </c>
      <c r="C56" s="17"/>
      <c r="D56" s="39"/>
      <c r="E56" s="30"/>
      <c r="F56" s="39"/>
      <c r="G56" s="30"/>
      <c r="H56" s="39"/>
      <c r="I56" s="30"/>
      <c r="J56" s="30"/>
    </row>
    <row r="57" spans="1:10" ht="12.75">
      <c r="A57" s="14"/>
      <c r="B57" s="44" t="s">
        <v>3</v>
      </c>
      <c r="C57" s="17"/>
      <c r="D57" s="39"/>
      <c r="E57" s="30"/>
      <c r="F57" s="39"/>
      <c r="G57" s="30"/>
      <c r="H57" s="39"/>
      <c r="I57" s="30"/>
      <c r="J57" s="30"/>
    </row>
    <row r="58" spans="1:10" ht="13.5" thickBot="1">
      <c r="A58" s="15"/>
      <c r="B58" s="45" t="s">
        <v>19</v>
      </c>
      <c r="C58" s="47"/>
      <c r="D58" s="40"/>
      <c r="E58" s="36"/>
      <c r="F58" s="40"/>
      <c r="G58" s="36"/>
      <c r="H58" s="40"/>
      <c r="I58" s="36"/>
      <c r="J58" s="36"/>
    </row>
    <row r="59" spans="1:10" ht="12.75">
      <c r="A59" s="14"/>
      <c r="B59" s="31" t="s">
        <v>27</v>
      </c>
      <c r="C59" s="17">
        <f>SUM(C54:C58)</f>
        <v>0</v>
      </c>
      <c r="D59" s="39">
        <f>SUM(D54:D58)</f>
        <v>51901</v>
      </c>
      <c r="E59" s="30">
        <f>SUM(E54:E58)</f>
        <v>2390001</v>
      </c>
      <c r="F59" s="39">
        <f>SUM(F54:F58)</f>
        <v>3616951</v>
      </c>
      <c r="G59" s="30">
        <f>SUM(G54:G58)</f>
        <v>1031473</v>
      </c>
      <c r="H59" s="39"/>
      <c r="I59" s="30" t="s">
        <v>37</v>
      </c>
      <c r="J59" s="28">
        <f>SUM(J54)</f>
        <v>7074417</v>
      </c>
    </row>
    <row r="60" spans="1:10" ht="13.5" thickBot="1">
      <c r="A60" s="15"/>
      <c r="B60" s="45"/>
      <c r="C60" s="47"/>
      <c r="D60" s="40"/>
      <c r="E60" s="36"/>
      <c r="F60" s="40"/>
      <c r="G60" s="36"/>
      <c r="H60" s="40"/>
      <c r="I60" s="36"/>
      <c r="J60" s="36"/>
    </row>
    <row r="61" spans="1:10" ht="12.75">
      <c r="A61" s="18" t="s">
        <v>28</v>
      </c>
      <c r="B61" s="31" t="s">
        <v>25</v>
      </c>
      <c r="C61" s="20">
        <f>SUM(C54:C58)</f>
        <v>0</v>
      </c>
      <c r="D61" s="41">
        <f>SUM(D54:D58)</f>
        <v>51901</v>
      </c>
      <c r="E61" s="29">
        <f>SUM(E54:E58)</f>
        <v>2390001</v>
      </c>
      <c r="F61" s="41">
        <f>SUM(F54:F58)</f>
        <v>3616951</v>
      </c>
      <c r="G61" s="29">
        <f>SUM(G54:G58)</f>
        <v>1031473</v>
      </c>
      <c r="H61" s="41"/>
      <c r="I61" s="29"/>
      <c r="J61" s="29">
        <f>SUM(J59)</f>
        <v>7074417</v>
      </c>
    </row>
    <row r="62" spans="1:10" ht="13.5" thickBot="1">
      <c r="A62" s="27"/>
      <c r="B62" s="42"/>
      <c r="C62" s="32"/>
      <c r="D62" s="42"/>
      <c r="E62" s="27"/>
      <c r="F62" s="42"/>
      <c r="G62" s="27"/>
      <c r="H62" s="42"/>
      <c r="I62" s="27"/>
      <c r="J62" s="32"/>
    </row>
    <row r="63" spans="1:10" ht="13.5" thickBot="1">
      <c r="A63" s="70"/>
      <c r="B63" s="46" t="s">
        <v>29</v>
      </c>
      <c r="C63" s="67">
        <f aca="true" t="shared" si="5" ref="C63:H63">SUM(C42+C61)</f>
        <v>11000</v>
      </c>
      <c r="D63" s="67">
        <f t="shared" si="5"/>
        <v>67691</v>
      </c>
      <c r="E63" s="43">
        <f t="shared" si="5"/>
        <v>2390001</v>
      </c>
      <c r="F63" s="67">
        <f t="shared" si="5"/>
        <v>4524301</v>
      </c>
      <c r="G63" s="43">
        <f t="shared" si="5"/>
        <v>3542317</v>
      </c>
      <c r="H63" s="67">
        <f t="shared" si="5"/>
        <v>400000</v>
      </c>
      <c r="I63" s="43"/>
      <c r="J63" s="67">
        <f>SUM(J42+J61)</f>
        <v>10916761</v>
      </c>
    </row>
    <row r="64" spans="1:10" ht="13.5" thickBot="1">
      <c r="A64" s="71"/>
      <c r="B64" s="63" t="s">
        <v>51</v>
      </c>
      <c r="C64" s="68">
        <f aca="true" t="shared" si="6" ref="C64:H64">SUM(C43)</f>
        <v>0</v>
      </c>
      <c r="D64" s="68">
        <f t="shared" si="6"/>
        <v>0</v>
      </c>
      <c r="E64" s="64">
        <f t="shared" si="6"/>
        <v>60000</v>
      </c>
      <c r="F64" s="68">
        <f t="shared" si="6"/>
        <v>0</v>
      </c>
      <c r="G64" s="64">
        <f t="shared" si="6"/>
        <v>0</v>
      </c>
      <c r="H64" s="68">
        <f t="shared" si="6"/>
        <v>0</v>
      </c>
      <c r="I64" s="63"/>
      <c r="J64" s="68">
        <f>SUM(J43)</f>
        <v>26402</v>
      </c>
    </row>
    <row r="65" spans="1:10" ht="13.5" thickBot="1">
      <c r="A65" s="72"/>
      <c r="B65" s="65" t="s">
        <v>52</v>
      </c>
      <c r="C65" s="69">
        <f aca="true" t="shared" si="7" ref="C65:H65">SUM(C63:C64)</f>
        <v>11000</v>
      </c>
      <c r="D65" s="69">
        <f t="shared" si="7"/>
        <v>67691</v>
      </c>
      <c r="E65" s="66">
        <f t="shared" si="7"/>
        <v>2450001</v>
      </c>
      <c r="F65" s="69">
        <f t="shared" si="7"/>
        <v>4524301</v>
      </c>
      <c r="G65" s="66">
        <f t="shared" si="7"/>
        <v>3542317</v>
      </c>
      <c r="H65" s="69">
        <f t="shared" si="7"/>
        <v>400000</v>
      </c>
      <c r="I65" s="66"/>
      <c r="J65" s="69">
        <f>SUM(J63:J64)</f>
        <v>10943163</v>
      </c>
    </row>
    <row r="66" ht="12.75">
      <c r="B66" s="62"/>
    </row>
    <row r="67" ht="12.75">
      <c r="B67" s="62"/>
    </row>
    <row r="68" ht="12.75">
      <c r="B68" s="62"/>
    </row>
    <row r="69" ht="12.75">
      <c r="B69" s="62"/>
    </row>
    <row r="70" ht="12.75">
      <c r="B70" s="62"/>
    </row>
  </sheetData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2008-09-02T05:42:05Z</cp:lastPrinted>
  <dcterms:created xsi:type="dcterms:W3CDTF">2000-11-07T08:41:02Z</dcterms:created>
  <dcterms:modified xsi:type="dcterms:W3CDTF">2008-09-02T05:48:48Z</dcterms:modified>
  <cp:category/>
  <cp:version/>
  <cp:contentType/>
  <cp:contentStatus/>
</cp:coreProperties>
</file>